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Integration" sheetId="1" r:id="rId1"/>
    <sheet name="mandlebro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2" l="1"/>
  <c r="M12" i="2"/>
  <c r="K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9" i="2"/>
</calcChain>
</file>

<file path=xl/sharedStrings.xml><?xml version="1.0" encoding="utf-8"?>
<sst xmlns="http://schemas.openxmlformats.org/spreadsheetml/2006/main" count="14" uniqueCount="13">
  <si>
    <t>real time (ms)</t>
  </si>
  <si>
    <t>user time (ms)</t>
  </si>
  <si>
    <t xml:space="preserve">printed time (ms) </t>
  </si>
  <si>
    <t xml:space="preserve">No. of threads </t>
  </si>
  <si>
    <t>Integration expermental with 1.000.000 rectangle</t>
  </si>
  <si>
    <t>Mandlbrot Area Approximation expermental with 3.000 iteration</t>
  </si>
  <si>
    <t xml:space="preserve">calculated area  </t>
  </si>
  <si>
    <t>real time (s)</t>
  </si>
  <si>
    <t>user time (s)</t>
  </si>
  <si>
    <t xml:space="preserve">printed time (s) </t>
  </si>
  <si>
    <t>Error</t>
  </si>
  <si>
    <t>Area AVG</t>
  </si>
  <si>
    <t>Eror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</si>
</sst>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9" formatCode="0.000"/>
    <numFmt numFmtId="170" formatCode="0.0000"/>
  </numFmts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0B4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4" borderId="0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169" fontId="0" fillId="0" borderId="1" xfId="0" applyNumberFormat="1" applyBorder="1" applyAlignment="1">
      <alignment horizontal="center"/>
    </xf>
    <xf numFmtId="17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70" fontId="0" fillId="0" borderId="0" xfId="0" applyNumberFormat="1"/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70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 No. Threads Impact on Real and User Time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Integration!$E$8</c:f>
              <c:strCache>
                <c:ptCount val="1"/>
                <c:pt idx="0">
                  <c:v>real time (ms)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Integration!$D$9:$D$21</c:f>
              <c:numCache>
                <c:formatCode>General</c:formatCode>
                <c:ptCount val="13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10</c:v>
                </c:pt>
                <c:pt idx="8">
                  <c:v>16</c:v>
                </c:pt>
                <c:pt idx="9">
                  <c:v>24</c:v>
                </c:pt>
                <c:pt idx="10">
                  <c:v>32</c:v>
                </c:pt>
                <c:pt idx="11">
                  <c:v>48</c:v>
                </c:pt>
                <c:pt idx="12">
                  <c:v>64</c:v>
                </c:pt>
              </c:numCache>
            </c:numRef>
          </c:xVal>
          <c:yVal>
            <c:numRef>
              <c:f>Integration!$E$9:$E$21</c:f>
              <c:numCache>
                <c:formatCode>0.0</c:formatCode>
                <c:ptCount val="13"/>
                <c:pt idx="1">
                  <c:v>44</c:v>
                </c:pt>
                <c:pt idx="2">
                  <c:v>18</c:v>
                </c:pt>
                <c:pt idx="3">
                  <c:v>17</c:v>
                </c:pt>
                <c:pt idx="4">
                  <c:v>17</c:v>
                </c:pt>
                <c:pt idx="5">
                  <c:v>18</c:v>
                </c:pt>
                <c:pt idx="6">
                  <c:v>18</c:v>
                </c:pt>
                <c:pt idx="7">
                  <c:v>19</c:v>
                </c:pt>
                <c:pt idx="8">
                  <c:v>22</c:v>
                </c:pt>
                <c:pt idx="9">
                  <c:v>22</c:v>
                </c:pt>
                <c:pt idx="10">
                  <c:v>22</c:v>
                </c:pt>
                <c:pt idx="11">
                  <c:v>22</c:v>
                </c:pt>
                <c:pt idx="12">
                  <c:v>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C3-4402-BD46-FDA014113125}"/>
            </c:ext>
          </c:extLst>
        </c:ser>
        <c:ser>
          <c:idx val="1"/>
          <c:order val="1"/>
          <c:tx>
            <c:strRef>
              <c:f>Integration!$F$8</c:f>
              <c:strCache>
                <c:ptCount val="1"/>
                <c:pt idx="0">
                  <c:v>user time (ms)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Integration!$D$9:$D$21</c:f>
              <c:numCache>
                <c:formatCode>General</c:formatCode>
                <c:ptCount val="13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10</c:v>
                </c:pt>
                <c:pt idx="8">
                  <c:v>16</c:v>
                </c:pt>
                <c:pt idx="9">
                  <c:v>24</c:v>
                </c:pt>
                <c:pt idx="10">
                  <c:v>32</c:v>
                </c:pt>
                <c:pt idx="11">
                  <c:v>48</c:v>
                </c:pt>
                <c:pt idx="12">
                  <c:v>64</c:v>
                </c:pt>
              </c:numCache>
            </c:numRef>
          </c:xVal>
          <c:yVal>
            <c:numRef>
              <c:f>Integration!$F$9:$F$21</c:f>
              <c:numCache>
                <c:formatCode>0.0</c:formatCode>
                <c:ptCount val="13"/>
                <c:pt idx="1">
                  <c:v>48</c:v>
                </c:pt>
                <c:pt idx="2">
                  <c:v>29</c:v>
                </c:pt>
                <c:pt idx="3">
                  <c:v>24</c:v>
                </c:pt>
                <c:pt idx="4">
                  <c:v>26</c:v>
                </c:pt>
                <c:pt idx="5">
                  <c:v>26</c:v>
                </c:pt>
                <c:pt idx="6">
                  <c:v>24</c:v>
                </c:pt>
                <c:pt idx="7">
                  <c:v>27</c:v>
                </c:pt>
                <c:pt idx="8">
                  <c:v>36</c:v>
                </c:pt>
                <c:pt idx="9">
                  <c:v>36</c:v>
                </c:pt>
                <c:pt idx="10">
                  <c:v>35</c:v>
                </c:pt>
                <c:pt idx="11">
                  <c:v>32</c:v>
                </c:pt>
                <c:pt idx="12">
                  <c:v>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EC3-4402-BD46-FDA014113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512784"/>
        <c:axId val="399508192"/>
      </c:scatterChart>
      <c:valAx>
        <c:axId val="399512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508192"/>
        <c:crosses val="autoZero"/>
        <c:crossBetween val="midCat"/>
      </c:valAx>
      <c:valAx>
        <c:axId val="399508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512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No. of</a:t>
            </a:r>
            <a:r>
              <a:rPr lang="en-US" baseline="0"/>
              <a:t> </a:t>
            </a:r>
            <a:r>
              <a:rPr lang="en-US"/>
              <a:t>Thread</a:t>
            </a:r>
            <a:r>
              <a:rPr lang="en-US" baseline="0"/>
              <a:t>s</a:t>
            </a:r>
            <a:r>
              <a:rPr lang="en-US"/>
              <a:t> Impact on The Algo. Execution Time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Integration!$G$8</c:f>
              <c:strCache>
                <c:ptCount val="1"/>
                <c:pt idx="0">
                  <c:v>printed time (ms)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Integration!$D$9:$D$21</c:f>
              <c:numCache>
                <c:formatCode>General</c:formatCode>
                <c:ptCount val="13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10</c:v>
                </c:pt>
                <c:pt idx="8">
                  <c:v>16</c:v>
                </c:pt>
                <c:pt idx="9">
                  <c:v>24</c:v>
                </c:pt>
                <c:pt idx="10">
                  <c:v>32</c:v>
                </c:pt>
                <c:pt idx="11">
                  <c:v>48</c:v>
                </c:pt>
                <c:pt idx="12">
                  <c:v>64</c:v>
                </c:pt>
              </c:numCache>
            </c:numRef>
          </c:xVal>
          <c:yVal>
            <c:numRef>
              <c:f>Integration!$G$9:$G$21</c:f>
              <c:numCache>
                <c:formatCode>0.00</c:formatCode>
                <c:ptCount val="13"/>
                <c:pt idx="1">
                  <c:v>32.729999999999997</c:v>
                </c:pt>
                <c:pt idx="2">
                  <c:v>15.53</c:v>
                </c:pt>
                <c:pt idx="3">
                  <c:v>14.8</c:v>
                </c:pt>
                <c:pt idx="4">
                  <c:v>14.36</c:v>
                </c:pt>
                <c:pt idx="5">
                  <c:v>16.03</c:v>
                </c:pt>
                <c:pt idx="6">
                  <c:v>16.22</c:v>
                </c:pt>
                <c:pt idx="7">
                  <c:v>15.6</c:v>
                </c:pt>
                <c:pt idx="8">
                  <c:v>18.78</c:v>
                </c:pt>
                <c:pt idx="9">
                  <c:v>18.760000000000002</c:v>
                </c:pt>
                <c:pt idx="10">
                  <c:v>19.54</c:v>
                </c:pt>
                <c:pt idx="11">
                  <c:v>19.88</c:v>
                </c:pt>
                <c:pt idx="12">
                  <c:v>20.7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E4-4005-A5D4-505555AEE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009600"/>
        <c:axId val="422005336"/>
      </c:scatterChart>
      <c:valAx>
        <c:axId val="422009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005336"/>
        <c:crosses val="autoZero"/>
        <c:crossBetween val="midCat"/>
      </c:valAx>
      <c:valAx>
        <c:axId val="422005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009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The No. Threads Impact on Real  and  User Time</a:t>
            </a:r>
            <a:endParaRPr lang="en-US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mandlebrot!$F$7</c:f>
              <c:strCache>
                <c:ptCount val="1"/>
                <c:pt idx="0">
                  <c:v>real time (s)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mandlebrot!$E$8:$E$22</c:f>
              <c:numCache>
                <c:formatCode>General</c:formatCode>
                <c:ptCount val="15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14</c:v>
                </c:pt>
                <c:pt idx="10">
                  <c:v>16</c:v>
                </c:pt>
                <c:pt idx="11">
                  <c:v>20</c:v>
                </c:pt>
                <c:pt idx="12">
                  <c:v>24</c:v>
                </c:pt>
                <c:pt idx="13">
                  <c:v>28</c:v>
                </c:pt>
                <c:pt idx="14">
                  <c:v>32</c:v>
                </c:pt>
              </c:numCache>
            </c:numRef>
          </c:xVal>
          <c:yVal>
            <c:numRef>
              <c:f>mandlebrot!$F$8:$F$22</c:f>
              <c:numCache>
                <c:formatCode>0.000</c:formatCode>
                <c:ptCount val="15"/>
                <c:pt idx="1">
                  <c:v>12.022</c:v>
                </c:pt>
                <c:pt idx="2">
                  <c:v>6.5439999999999996</c:v>
                </c:pt>
                <c:pt idx="3">
                  <c:v>6.46</c:v>
                </c:pt>
                <c:pt idx="4">
                  <c:v>6.48</c:v>
                </c:pt>
                <c:pt idx="5">
                  <c:v>6.5739999999999998</c:v>
                </c:pt>
                <c:pt idx="6">
                  <c:v>6.8479999999999999</c:v>
                </c:pt>
                <c:pt idx="7">
                  <c:v>6.7290000000000001</c:v>
                </c:pt>
                <c:pt idx="8">
                  <c:v>6.9320000000000004</c:v>
                </c:pt>
                <c:pt idx="9">
                  <c:v>7.07</c:v>
                </c:pt>
                <c:pt idx="10">
                  <c:v>7.6710000000000003</c:v>
                </c:pt>
                <c:pt idx="11">
                  <c:v>7.1840000000000002</c:v>
                </c:pt>
                <c:pt idx="12">
                  <c:v>7.34</c:v>
                </c:pt>
                <c:pt idx="13">
                  <c:v>7.33</c:v>
                </c:pt>
                <c:pt idx="14" formatCode="General">
                  <c:v>7.2210000000000001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9A-41B1-8BE3-4E14CCA2FC55}"/>
            </c:ext>
          </c:extLst>
        </c:ser>
        <c:ser>
          <c:idx val="1"/>
          <c:order val="1"/>
          <c:tx>
            <c:strRef>
              <c:f>mandlebrot!$G$7</c:f>
              <c:strCache>
                <c:ptCount val="1"/>
                <c:pt idx="0">
                  <c:v>user time (s)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mandlebrot!$E$8:$E$22</c:f>
              <c:numCache>
                <c:formatCode>General</c:formatCode>
                <c:ptCount val="15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14</c:v>
                </c:pt>
                <c:pt idx="10">
                  <c:v>16</c:v>
                </c:pt>
                <c:pt idx="11">
                  <c:v>20</c:v>
                </c:pt>
                <c:pt idx="12">
                  <c:v>24</c:v>
                </c:pt>
                <c:pt idx="13">
                  <c:v>28</c:v>
                </c:pt>
                <c:pt idx="14">
                  <c:v>32</c:v>
                </c:pt>
              </c:numCache>
            </c:numRef>
          </c:xVal>
          <c:yVal>
            <c:numRef>
              <c:f>mandlebrot!$G$8:$G$22</c:f>
              <c:numCache>
                <c:formatCode>0.000</c:formatCode>
                <c:ptCount val="15"/>
                <c:pt idx="1">
                  <c:v>12.94</c:v>
                </c:pt>
                <c:pt idx="2">
                  <c:v>13.68</c:v>
                </c:pt>
                <c:pt idx="3">
                  <c:v>13.728</c:v>
                </c:pt>
                <c:pt idx="4">
                  <c:v>13.53</c:v>
                </c:pt>
                <c:pt idx="5">
                  <c:v>13.72</c:v>
                </c:pt>
                <c:pt idx="6">
                  <c:v>14.313000000000001</c:v>
                </c:pt>
                <c:pt idx="7">
                  <c:v>13.845000000000001</c:v>
                </c:pt>
                <c:pt idx="8">
                  <c:v>13.683</c:v>
                </c:pt>
                <c:pt idx="9">
                  <c:v>14.606</c:v>
                </c:pt>
                <c:pt idx="10">
                  <c:v>15.403</c:v>
                </c:pt>
                <c:pt idx="11">
                  <c:v>14.452</c:v>
                </c:pt>
                <c:pt idx="12">
                  <c:v>15.907</c:v>
                </c:pt>
                <c:pt idx="13" formatCode="General">
                  <c:v>15.518000000000001</c:v>
                </c:pt>
                <c:pt idx="14" formatCode="General">
                  <c:v>14.750999999999999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9A-41B1-8BE3-4E14CCA2F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991848"/>
        <c:axId val="332993816"/>
      </c:scatterChart>
      <c:valAx>
        <c:axId val="332991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2993816"/>
        <c:crosses val="autoZero"/>
        <c:crossBetween val="midCat"/>
      </c:valAx>
      <c:valAx>
        <c:axId val="33299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2991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 No. of Threads Impact on The Algo. Execution Time </a:t>
            </a:r>
            <a:endParaRPr lang="en-US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mandlebrot!$H$7</c:f>
              <c:strCache>
                <c:ptCount val="1"/>
                <c:pt idx="0">
                  <c:v>printed time (s)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mandlebrot!$E$8:$E$22</c:f>
              <c:numCache>
                <c:formatCode>General</c:formatCode>
                <c:ptCount val="15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14</c:v>
                </c:pt>
                <c:pt idx="10">
                  <c:v>16</c:v>
                </c:pt>
                <c:pt idx="11">
                  <c:v>20</c:v>
                </c:pt>
                <c:pt idx="12">
                  <c:v>24</c:v>
                </c:pt>
                <c:pt idx="13">
                  <c:v>28</c:v>
                </c:pt>
                <c:pt idx="14">
                  <c:v>32</c:v>
                </c:pt>
              </c:numCache>
            </c:numRef>
          </c:xVal>
          <c:yVal>
            <c:numRef>
              <c:f>mandlebrot!$H$8:$H$22</c:f>
              <c:numCache>
                <c:formatCode>0.000</c:formatCode>
                <c:ptCount val="15"/>
                <c:pt idx="1">
                  <c:v>12.019</c:v>
                </c:pt>
                <c:pt idx="2">
                  <c:v>6.5410000000000004</c:v>
                </c:pt>
                <c:pt idx="3">
                  <c:v>6.4569999999999999</c:v>
                </c:pt>
                <c:pt idx="4">
                  <c:v>6.4039999999999999</c:v>
                </c:pt>
                <c:pt idx="5">
                  <c:v>6.5709999999999997</c:v>
                </c:pt>
                <c:pt idx="6">
                  <c:v>6.8449999999999998</c:v>
                </c:pt>
                <c:pt idx="7">
                  <c:v>6.726</c:v>
                </c:pt>
                <c:pt idx="8">
                  <c:v>6.4420000000000002</c:v>
                </c:pt>
                <c:pt idx="9">
                  <c:v>7.0670000000000002</c:v>
                </c:pt>
                <c:pt idx="10">
                  <c:v>7.6680000000000001</c:v>
                </c:pt>
                <c:pt idx="11">
                  <c:v>7.181</c:v>
                </c:pt>
                <c:pt idx="12">
                  <c:v>7.3390000000000004</c:v>
                </c:pt>
                <c:pt idx="13" formatCode="General">
                  <c:v>7.609</c:v>
                </c:pt>
                <c:pt idx="14" formatCode="General">
                  <c:v>7.2169999999999996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0E-437A-A655-3FB61235A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449192"/>
        <c:axId val="394450176"/>
      </c:scatterChart>
      <c:valAx>
        <c:axId val="394449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450176"/>
        <c:crosses val="autoZero"/>
        <c:crossBetween val="midCat"/>
      </c:valAx>
      <c:valAx>
        <c:axId val="39445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449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mandlebrot!$J$7</c:f>
              <c:strCache>
                <c:ptCount val="1"/>
                <c:pt idx="0">
                  <c:v>Error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mandlebrot!$J$8:$J$22</c:f>
              <c:numCache>
                <c:formatCode>0.0000</c:formatCode>
                <c:ptCount val="15"/>
                <c:pt idx="1">
                  <c:v>4.2699999999973315E-4</c:v>
                </c:pt>
                <c:pt idx="2">
                  <c:v>-1.0500000000024379E-4</c:v>
                </c:pt>
                <c:pt idx="3">
                  <c:v>7.0699999999979113E-4</c:v>
                </c:pt>
                <c:pt idx="4">
                  <c:v>1.049999999997997E-4</c:v>
                </c:pt>
                <c:pt idx="5">
                  <c:v>-9.800000000015352E-5</c:v>
                </c:pt>
                <c:pt idx="6">
                  <c:v>-3.9200000000016999E-4</c:v>
                </c:pt>
                <c:pt idx="7">
                  <c:v>-4.7600000000014298E-4</c:v>
                </c:pt>
                <c:pt idx="8">
                  <c:v>-1.3860000000003314E-3</c:v>
                </c:pt>
                <c:pt idx="9">
                  <c:v>2.5899999999978718E-4</c:v>
                </c:pt>
                <c:pt idx="10">
                  <c:v>1.2529999999997266E-3</c:v>
                </c:pt>
                <c:pt idx="11">
                  <c:v>1.1199999999966792E-4</c:v>
                </c:pt>
                <c:pt idx="12">
                  <c:v>2.7999999999983594E-4</c:v>
                </c:pt>
                <c:pt idx="13">
                  <c:v>-5.8800000000025499E-4</c:v>
                </c:pt>
                <c:pt idx="14">
                  <c:v>-9.800000000015352E-5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A9C-4800-8A8C-25C0435BF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910896"/>
        <c:axId val="425910240"/>
      </c:scatterChart>
      <c:valAx>
        <c:axId val="425910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910240"/>
        <c:crosses val="autoZero"/>
        <c:crossBetween val="midCat"/>
      </c:valAx>
      <c:valAx>
        <c:axId val="42591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910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22</xdr:row>
      <xdr:rowOff>38100</xdr:rowOff>
    </xdr:from>
    <xdr:to>
      <xdr:col>6</xdr:col>
      <xdr:colOff>1038225</xdr:colOff>
      <xdr:row>36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1238250</xdr:colOff>
      <xdr:row>22</xdr:row>
      <xdr:rowOff>38100</xdr:rowOff>
    </xdr:from>
    <xdr:to>
      <xdr:col>14</xdr:col>
      <xdr:colOff>295275</xdr:colOff>
      <xdr:row>36</xdr:row>
      <xdr:rowOff>114300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24</xdr:row>
      <xdr:rowOff>28575</xdr:rowOff>
    </xdr:from>
    <xdr:to>
      <xdr:col>7</xdr:col>
      <xdr:colOff>1066800</xdr:colOff>
      <xdr:row>38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52387</xdr:colOff>
      <xdr:row>24</xdr:row>
      <xdr:rowOff>76200</xdr:rowOff>
    </xdr:from>
    <xdr:to>
      <xdr:col>14</xdr:col>
      <xdr:colOff>185737</xdr:colOff>
      <xdr:row>38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519112</xdr:colOff>
      <xdr:row>40</xdr:row>
      <xdr:rowOff>19050</xdr:rowOff>
    </xdr:from>
    <xdr:to>
      <xdr:col>7</xdr:col>
      <xdr:colOff>1157287</xdr:colOff>
      <xdr:row>54</xdr:row>
      <xdr:rowOff>95250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27"/>
  <sheetViews>
    <sheetView topLeftCell="A9" workbookViewId="0">
      <selection activeCell="J20" sqref="J20"/>
    </sheetView>
  </sheetViews>
  <sheetFormatPr defaultRowHeight="15" x14ac:dyDescent="0.25"/>
  <cols>
    <col min="3" max="3" width="10" customWidth="1"/>
    <col min="4" max="4" width="20.7109375" customWidth="1"/>
    <col min="5" max="5" width="16.28515625" customWidth="1"/>
    <col min="6" max="6" width="14.5703125" customWidth="1"/>
    <col min="7" max="7" width="18.7109375" customWidth="1"/>
  </cols>
  <sheetData>
    <row r="3" spans="3:7" x14ac:dyDescent="0.25">
      <c r="C3" s="2"/>
    </row>
    <row r="4" spans="3:7" x14ac:dyDescent="0.25">
      <c r="C4" s="2"/>
    </row>
    <row r="5" spans="3:7" x14ac:dyDescent="0.25">
      <c r="C5" s="2"/>
    </row>
    <row r="6" spans="3:7" x14ac:dyDescent="0.25">
      <c r="D6" s="3" t="s">
        <v>4</v>
      </c>
      <c r="E6" s="3"/>
      <c r="F6" s="3"/>
      <c r="G6" s="3"/>
    </row>
    <row r="7" spans="3:7" x14ac:dyDescent="0.25">
      <c r="D7" s="4"/>
      <c r="E7" s="4"/>
      <c r="F7" s="4"/>
      <c r="G7" s="4"/>
    </row>
    <row r="8" spans="3:7" x14ac:dyDescent="0.25">
      <c r="D8" s="1" t="s">
        <v>3</v>
      </c>
      <c r="E8" s="1" t="s">
        <v>0</v>
      </c>
      <c r="F8" s="1" t="s">
        <v>1</v>
      </c>
      <c r="G8" s="1" t="s">
        <v>2</v>
      </c>
    </row>
    <row r="9" spans="3:7" x14ac:dyDescent="0.25">
      <c r="D9" s="1"/>
      <c r="E9" s="1"/>
      <c r="F9" s="1"/>
      <c r="G9" s="1"/>
    </row>
    <row r="10" spans="3:7" x14ac:dyDescent="0.25">
      <c r="D10" s="5">
        <v>1</v>
      </c>
      <c r="E10" s="8">
        <v>44</v>
      </c>
      <c r="F10" s="8">
        <v>48</v>
      </c>
      <c r="G10" s="9">
        <v>32.729999999999997</v>
      </c>
    </row>
    <row r="11" spans="3:7" x14ac:dyDescent="0.25">
      <c r="D11" s="5">
        <v>2</v>
      </c>
      <c r="E11" s="8">
        <v>18</v>
      </c>
      <c r="F11" s="8">
        <v>29</v>
      </c>
      <c r="G11" s="9">
        <v>15.53</v>
      </c>
    </row>
    <row r="12" spans="3:7" x14ac:dyDescent="0.25">
      <c r="D12" s="5">
        <v>3</v>
      </c>
      <c r="E12" s="8">
        <v>17</v>
      </c>
      <c r="F12" s="8">
        <v>24</v>
      </c>
      <c r="G12" s="9">
        <v>14.8</v>
      </c>
    </row>
    <row r="13" spans="3:7" x14ac:dyDescent="0.25">
      <c r="D13" s="5">
        <v>4</v>
      </c>
      <c r="E13" s="8">
        <v>17</v>
      </c>
      <c r="F13" s="8">
        <v>26</v>
      </c>
      <c r="G13" s="9">
        <v>14.36</v>
      </c>
    </row>
    <row r="14" spans="3:7" x14ac:dyDescent="0.25">
      <c r="D14" s="5">
        <v>5</v>
      </c>
      <c r="E14" s="8">
        <v>18</v>
      </c>
      <c r="F14" s="8">
        <v>26</v>
      </c>
      <c r="G14" s="9">
        <v>16.03</v>
      </c>
    </row>
    <row r="15" spans="3:7" x14ac:dyDescent="0.25">
      <c r="D15" s="5">
        <v>6</v>
      </c>
      <c r="E15" s="8">
        <v>18</v>
      </c>
      <c r="F15" s="8">
        <v>24</v>
      </c>
      <c r="G15" s="9">
        <v>16.22</v>
      </c>
    </row>
    <row r="16" spans="3:7" x14ac:dyDescent="0.25">
      <c r="D16" s="5">
        <v>10</v>
      </c>
      <c r="E16" s="8">
        <v>19</v>
      </c>
      <c r="F16" s="8">
        <v>27</v>
      </c>
      <c r="G16" s="9">
        <v>15.6</v>
      </c>
    </row>
    <row r="17" spans="4:7" x14ac:dyDescent="0.25">
      <c r="D17" s="5">
        <v>16</v>
      </c>
      <c r="E17" s="8">
        <v>22</v>
      </c>
      <c r="F17" s="8">
        <v>36</v>
      </c>
      <c r="G17" s="9">
        <v>18.78</v>
      </c>
    </row>
    <row r="18" spans="4:7" x14ac:dyDescent="0.25">
      <c r="D18" s="5">
        <v>24</v>
      </c>
      <c r="E18" s="8">
        <v>22</v>
      </c>
      <c r="F18" s="8">
        <v>36</v>
      </c>
      <c r="G18" s="9">
        <v>18.760000000000002</v>
      </c>
    </row>
    <row r="19" spans="4:7" x14ac:dyDescent="0.25">
      <c r="D19" s="5">
        <v>32</v>
      </c>
      <c r="E19" s="8">
        <v>22</v>
      </c>
      <c r="F19" s="8">
        <v>35</v>
      </c>
      <c r="G19" s="9">
        <v>19.54</v>
      </c>
    </row>
    <row r="20" spans="4:7" x14ac:dyDescent="0.25">
      <c r="D20" s="5">
        <v>48</v>
      </c>
      <c r="E20" s="8">
        <v>22</v>
      </c>
      <c r="F20" s="8">
        <v>32</v>
      </c>
      <c r="G20" s="9">
        <v>19.88</v>
      </c>
    </row>
    <row r="21" spans="4:7" x14ac:dyDescent="0.25">
      <c r="D21" s="5">
        <v>64</v>
      </c>
      <c r="E21" s="8">
        <v>24</v>
      </c>
      <c r="F21" s="8">
        <v>36</v>
      </c>
      <c r="G21" s="9">
        <v>20.7</v>
      </c>
    </row>
    <row r="22" spans="4:7" x14ac:dyDescent="0.25">
      <c r="D22" s="6"/>
      <c r="E22" s="7"/>
      <c r="F22" s="7"/>
      <c r="G22" s="7"/>
    </row>
    <row r="23" spans="4:7" x14ac:dyDescent="0.25">
      <c r="D23" s="6"/>
      <c r="E23" s="7"/>
      <c r="F23" s="7"/>
      <c r="G23" s="7"/>
    </row>
    <row r="24" spans="4:7" x14ac:dyDescent="0.25">
      <c r="D24" s="6"/>
      <c r="E24" s="7"/>
      <c r="F24" s="7"/>
      <c r="G24" s="7"/>
    </row>
    <row r="25" spans="4:7" x14ac:dyDescent="0.25">
      <c r="D25" s="7"/>
      <c r="E25" s="7"/>
      <c r="F25" s="7"/>
      <c r="G25" s="7"/>
    </row>
    <row r="26" spans="4:7" x14ac:dyDescent="0.25">
      <c r="D26" s="7"/>
      <c r="E26" s="7"/>
      <c r="F26" s="7"/>
      <c r="G26" s="7"/>
    </row>
    <row r="27" spans="4:7" x14ac:dyDescent="0.25">
      <c r="D27" s="7"/>
      <c r="E27" s="7"/>
      <c r="F27" s="7"/>
      <c r="G27" s="7"/>
    </row>
  </sheetData>
  <mergeCells count="5">
    <mergeCell ref="D6:G7"/>
    <mergeCell ref="D8:D9"/>
    <mergeCell ref="E8:E9"/>
    <mergeCell ref="F8:F9"/>
    <mergeCell ref="G8:G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P22"/>
  <sheetViews>
    <sheetView tabSelected="1" topLeftCell="A15" workbookViewId="0">
      <selection activeCell="O13" sqref="O13"/>
    </sheetView>
  </sheetViews>
  <sheetFormatPr defaultRowHeight="15" x14ac:dyDescent="0.25"/>
  <cols>
    <col min="5" max="5" width="19.7109375" customWidth="1"/>
    <col min="6" max="6" width="13.28515625" customWidth="1"/>
    <col min="7" max="7" width="16.85546875" customWidth="1"/>
    <col min="8" max="8" width="22.5703125" customWidth="1"/>
    <col min="9" max="9" width="20.85546875" customWidth="1"/>
  </cols>
  <sheetData>
    <row r="5" spans="5:16" x14ac:dyDescent="0.25">
      <c r="E5" s="3" t="s">
        <v>5</v>
      </c>
      <c r="F5" s="3"/>
      <c r="G5" s="3"/>
      <c r="H5" s="3"/>
      <c r="I5" s="3"/>
    </row>
    <row r="6" spans="5:16" x14ac:dyDescent="0.25">
      <c r="E6" s="4"/>
      <c r="F6" s="4"/>
      <c r="G6" s="4"/>
      <c r="H6" s="4"/>
      <c r="I6" s="4"/>
    </row>
    <row r="7" spans="5:16" x14ac:dyDescent="0.25">
      <c r="E7" s="1" t="s">
        <v>3</v>
      </c>
      <c r="F7" s="1" t="s">
        <v>7</v>
      </c>
      <c r="G7" s="1" t="s">
        <v>8</v>
      </c>
      <c r="H7" s="10" t="s">
        <v>9</v>
      </c>
      <c r="I7" s="10" t="s">
        <v>6</v>
      </c>
      <c r="J7" s="16" t="s">
        <v>10</v>
      </c>
    </row>
    <row r="8" spans="5:16" x14ac:dyDescent="0.25">
      <c r="E8" s="1"/>
      <c r="F8" s="1"/>
      <c r="G8" s="1"/>
      <c r="H8" s="11"/>
      <c r="I8" s="11"/>
      <c r="J8" s="16"/>
    </row>
    <row r="9" spans="5:16" x14ac:dyDescent="0.25">
      <c r="E9" s="5">
        <v>1</v>
      </c>
      <c r="F9" s="12">
        <v>12.022</v>
      </c>
      <c r="G9" s="12">
        <v>12.94</v>
      </c>
      <c r="H9" s="12">
        <v>12.019</v>
      </c>
      <c r="I9" s="13">
        <v>1.514786</v>
      </c>
      <c r="J9" s="15">
        <f>I9-$K$9</f>
        <v>4.2699999999973315E-4</v>
      </c>
      <c r="K9">
        <f>SUM(I9:I22)/COUNT(I9:I22)</f>
        <v>1.5143590000000002</v>
      </c>
    </row>
    <row r="10" spans="5:16" x14ac:dyDescent="0.25">
      <c r="E10" s="5">
        <v>2</v>
      </c>
      <c r="F10" s="12">
        <v>6.5439999999999996</v>
      </c>
      <c r="G10" s="12">
        <v>13.68</v>
      </c>
      <c r="H10" s="12">
        <v>6.5410000000000004</v>
      </c>
      <c r="I10" s="13">
        <v>1.514254</v>
      </c>
      <c r="J10" s="15">
        <f t="shared" ref="J10:J22" si="0">I10-$K$9</f>
        <v>-1.0500000000024379E-4</v>
      </c>
    </row>
    <row r="11" spans="5:16" x14ac:dyDescent="0.25">
      <c r="E11" s="5">
        <v>3</v>
      </c>
      <c r="F11" s="12">
        <v>6.46</v>
      </c>
      <c r="G11" s="12">
        <v>13.728</v>
      </c>
      <c r="H11" s="12">
        <v>6.4569999999999999</v>
      </c>
      <c r="I11" s="13">
        <v>1.515066</v>
      </c>
      <c r="J11" s="15">
        <f t="shared" si="0"/>
        <v>7.0699999999979113E-4</v>
      </c>
      <c r="M11" s="17" t="s">
        <v>11</v>
      </c>
      <c r="N11" s="17"/>
      <c r="O11" s="17" t="s">
        <v>12</v>
      </c>
      <c r="P11" s="17"/>
    </row>
    <row r="12" spans="5:16" x14ac:dyDescent="0.25">
      <c r="E12" s="5">
        <v>4</v>
      </c>
      <c r="F12" s="12">
        <v>6.48</v>
      </c>
      <c r="G12" s="12">
        <v>13.53</v>
      </c>
      <c r="H12" s="12">
        <v>6.4039999999999999</v>
      </c>
      <c r="I12" s="13">
        <v>1.514464</v>
      </c>
      <c r="J12" s="15">
        <f t="shared" si="0"/>
        <v>1.049999999997997E-4</v>
      </c>
      <c r="M12" s="17">
        <f>SUM(I9:I22)/COUNT(I9:I22)</f>
        <v>1.5143590000000002</v>
      </c>
      <c r="N12" s="17"/>
      <c r="O12" s="18">
        <f>0.0005</f>
        <v>5.0000000000000001E-4</v>
      </c>
      <c r="P12" s="18"/>
    </row>
    <row r="13" spans="5:16" x14ac:dyDescent="0.25">
      <c r="E13" s="5">
        <v>5</v>
      </c>
      <c r="F13" s="12">
        <v>6.5739999999999998</v>
      </c>
      <c r="G13" s="12">
        <v>13.72</v>
      </c>
      <c r="H13" s="12">
        <v>6.5709999999999997</v>
      </c>
      <c r="I13" s="13">
        <v>1.5142610000000001</v>
      </c>
      <c r="J13" s="15">
        <f t="shared" si="0"/>
        <v>-9.800000000015352E-5</v>
      </c>
    </row>
    <row r="14" spans="5:16" x14ac:dyDescent="0.25">
      <c r="E14" s="5">
        <v>6</v>
      </c>
      <c r="F14" s="12">
        <v>6.8479999999999999</v>
      </c>
      <c r="G14" s="12">
        <v>14.313000000000001</v>
      </c>
      <c r="H14" s="12">
        <v>6.8449999999999998</v>
      </c>
      <c r="I14" s="13">
        <v>1.5139670000000001</v>
      </c>
      <c r="J14" s="15">
        <f t="shared" si="0"/>
        <v>-3.9200000000016999E-4</v>
      </c>
    </row>
    <row r="15" spans="5:16" x14ac:dyDescent="0.25">
      <c r="E15" s="5">
        <v>8</v>
      </c>
      <c r="F15" s="12">
        <v>6.7290000000000001</v>
      </c>
      <c r="G15" s="12">
        <v>13.845000000000001</v>
      </c>
      <c r="H15" s="12">
        <v>6.726</v>
      </c>
      <c r="I15" s="13">
        <v>1.5138830000000001</v>
      </c>
      <c r="J15" s="15">
        <f t="shared" si="0"/>
        <v>-4.7600000000014298E-4</v>
      </c>
    </row>
    <row r="16" spans="5:16" x14ac:dyDescent="0.25">
      <c r="E16" s="5">
        <v>10</v>
      </c>
      <c r="F16" s="12">
        <v>6.9320000000000004</v>
      </c>
      <c r="G16" s="12">
        <v>13.683</v>
      </c>
      <c r="H16" s="12">
        <v>6.4420000000000002</v>
      </c>
      <c r="I16" s="13">
        <v>1.5129729999999999</v>
      </c>
      <c r="J16" s="15">
        <f t="shared" si="0"/>
        <v>-1.3860000000003314E-3</v>
      </c>
    </row>
    <row r="17" spans="5:10" x14ac:dyDescent="0.25">
      <c r="E17" s="5">
        <v>14</v>
      </c>
      <c r="F17" s="12">
        <v>7.07</v>
      </c>
      <c r="G17" s="12">
        <v>14.606</v>
      </c>
      <c r="H17" s="12">
        <v>7.0670000000000002</v>
      </c>
      <c r="I17" s="13">
        <v>1.514618</v>
      </c>
      <c r="J17" s="15">
        <f t="shared" si="0"/>
        <v>2.5899999999978718E-4</v>
      </c>
    </row>
    <row r="18" spans="5:10" x14ac:dyDescent="0.25">
      <c r="E18" s="5">
        <v>16</v>
      </c>
      <c r="F18" s="12">
        <v>7.6710000000000003</v>
      </c>
      <c r="G18" s="12">
        <v>15.403</v>
      </c>
      <c r="H18" s="12">
        <v>7.6680000000000001</v>
      </c>
      <c r="I18" s="13">
        <v>1.515612</v>
      </c>
      <c r="J18" s="15">
        <f t="shared" si="0"/>
        <v>1.2529999999997266E-3</v>
      </c>
    </row>
    <row r="19" spans="5:10" x14ac:dyDescent="0.25">
      <c r="E19" s="5">
        <v>20</v>
      </c>
      <c r="F19" s="12">
        <v>7.1840000000000002</v>
      </c>
      <c r="G19" s="12">
        <v>14.452</v>
      </c>
      <c r="H19" s="12">
        <v>7.181</v>
      </c>
      <c r="I19" s="13">
        <v>1.5144709999999999</v>
      </c>
      <c r="J19" s="15">
        <f t="shared" si="0"/>
        <v>1.1199999999966792E-4</v>
      </c>
    </row>
    <row r="20" spans="5:10" x14ac:dyDescent="0.25">
      <c r="E20" s="5">
        <v>24</v>
      </c>
      <c r="F20" s="12">
        <v>7.34</v>
      </c>
      <c r="G20" s="12">
        <v>15.907</v>
      </c>
      <c r="H20" s="12">
        <v>7.3390000000000004</v>
      </c>
      <c r="I20" s="13">
        <v>1.5146390000000001</v>
      </c>
      <c r="J20" s="15">
        <f t="shared" si="0"/>
        <v>2.7999999999983594E-4</v>
      </c>
    </row>
    <row r="21" spans="5:10" x14ac:dyDescent="0.25">
      <c r="E21" s="5">
        <v>28</v>
      </c>
      <c r="F21" s="12">
        <v>7.33</v>
      </c>
      <c r="G21" s="14">
        <v>15.518000000000001</v>
      </c>
      <c r="H21" s="14">
        <v>7.609</v>
      </c>
      <c r="I21" s="13">
        <v>1.513771</v>
      </c>
      <c r="J21" s="15">
        <f t="shared" si="0"/>
        <v>-5.8800000000025499E-4</v>
      </c>
    </row>
    <row r="22" spans="5:10" x14ac:dyDescent="0.25">
      <c r="E22" s="5">
        <v>32</v>
      </c>
      <c r="F22" s="14">
        <v>7.2210000000000001</v>
      </c>
      <c r="G22" s="14">
        <v>14.750999999999999</v>
      </c>
      <c r="H22" s="14">
        <v>7.2169999999999996</v>
      </c>
      <c r="I22" s="13">
        <v>1.5142610000000001</v>
      </c>
      <c r="J22" s="15">
        <f t="shared" si="0"/>
        <v>-9.800000000015352E-5</v>
      </c>
    </row>
  </sheetData>
  <mergeCells count="11">
    <mergeCell ref="J7:J8"/>
    <mergeCell ref="M11:N11"/>
    <mergeCell ref="O11:P11"/>
    <mergeCell ref="O12:P12"/>
    <mergeCell ref="M12:N12"/>
    <mergeCell ref="E7:E8"/>
    <mergeCell ref="F7:F8"/>
    <mergeCell ref="G7:G8"/>
    <mergeCell ref="H7:H8"/>
    <mergeCell ref="I7:I8"/>
    <mergeCell ref="E5:I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Integration</vt:lpstr>
      <vt:lpstr>mandlebrot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2024-11-05T12:41:41Z</dcterms:modified>
</cp:coreProperties>
</file>